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calcPr calcId="152511"/>
</workbook>
</file>

<file path=xl/calcChain.xml><?xml version="1.0" encoding="utf-8"?>
<calcChain xmlns="http://schemas.openxmlformats.org/spreadsheetml/2006/main">
  <c r="G18" i="1" l="1"/>
  <c r="G17" i="1"/>
  <c r="G16" i="1"/>
  <c r="G15" i="1"/>
  <c r="G14" i="1"/>
  <c r="G13" i="1"/>
  <c r="G19" i="1" s="1"/>
  <c r="G8" i="1" l="1"/>
  <c r="G7" i="1"/>
  <c r="G6" i="1"/>
  <c r="G5" i="1"/>
  <c r="G4" i="1"/>
  <c r="G3" i="1"/>
  <c r="G9" i="1" l="1"/>
</calcChain>
</file>

<file path=xl/sharedStrings.xml><?xml version="1.0" encoding="utf-8"?>
<sst xmlns="http://schemas.openxmlformats.org/spreadsheetml/2006/main" count="82" uniqueCount="48">
  <si>
    <t>уп</t>
  </si>
  <si>
    <t>Пробирка для образца и контроля(в упак 1000шт) для анализатора Alinity I</t>
  </si>
  <si>
    <t>фл</t>
  </si>
  <si>
    <t>№ лота</t>
  </si>
  <si>
    <t>Наименование медицинского изделия</t>
  </si>
  <si>
    <t>Ед.изм</t>
  </si>
  <si>
    <t>Кол-во</t>
  </si>
  <si>
    <t>Цена за ед.</t>
  </si>
  <si>
    <t>Сумма</t>
  </si>
  <si>
    <t>Место поставки</t>
  </si>
  <si>
    <t>Срок поставки</t>
  </si>
  <si>
    <t>г.Алматы, ул.Утепова 1, РГП на ПХВ "РЦК" МЗ РК</t>
  </si>
  <si>
    <t>Чистящий раствор 500 мл/Cleaning solution Concentrate 500 ml на иммуногематологический анализатор IH 1000</t>
  </si>
  <si>
    <t>ИТОГО:</t>
  </si>
  <si>
    <t xml:space="preserve">Калибровочный раствор 400 мОсмол/кг 12 флаконов по 5 мл K-7400 KNAUER. </t>
  </si>
  <si>
    <t>Калибровочный раствор 850 мОсмол/кг 12 флаконов по 5 мл K-7400 KNAUER</t>
  </si>
  <si>
    <t xml:space="preserve">Пластиковые пробирки для образцов, 100 шт, K-7400 KNAUER </t>
  </si>
  <si>
    <t xml:space="preserve">Калибровочный раствор 400 мОсмол/кг, в упаковке 12 флаконов по 5 мл KNAUER. </t>
  </si>
  <si>
    <t>Калибровочный раствор 850 мОсмол/кг, в упаковке 12 флаконов по 5 мл KNAUER</t>
  </si>
  <si>
    <t xml:space="preserve">Пластиковые пробирки для образцов, в упаковке 100 шт,  KNAUER </t>
  </si>
  <si>
    <t>Чашечки для образцов представляют собой одноразовые контейнеры объемом 1400 μL для хранения образцов. Мерные риски (125 μL, 500 μL и 1400 μL) обеспечивают точность пипетирования. Чтобы облегчить идентификацию образцов, чашечки для образцов можно поместить в маркированные штрихкодами пробирки для образцов.</t>
  </si>
  <si>
    <t>Мешки для отработанных наконечников Hamilton Star Tip-high Vol. CORE TIPS with Filter, 1ml plastic chute( star) set of 10</t>
  </si>
  <si>
    <t xml:space="preserve"> SetupClean (флакон емкостью 500 мл)</t>
  </si>
  <si>
    <t xml:space="preserve">Мешки для отработанных наконечников Hamilton Star Tip-high Vol. CORE TIPS with Filter, 1ml plastic chute( star) set of10 </t>
  </si>
  <si>
    <t>Полная характеристика</t>
  </si>
  <si>
    <t>по заявке, 5 рабочих дней, до 31.12.23 года</t>
  </si>
  <si>
    <t xml:space="preserve">Приложение 1 </t>
  </si>
  <si>
    <t>Alinity I анализаторына арналған үлгі және бақылау түтігі(1000 дана пакетке)</t>
  </si>
  <si>
    <t>Үлгі шыныаяқтары үлгілерді сақтауға арналған 1400 μL бір реттік контейнерлер.Өлшеу тәуекелдері (125 μL, 500 μL және 1400 μL) тамшуырдың дәлдігін қамтамасыз етеді. Өлшеу тәуекелдері (125 μL, 500 μL және 1400 μL) тамшуырдың дәлдігін қамтамасыз етеді. Үлгілерді анықтауды жеңілдету үшін үлгі шыныаяқтарын штрих-кодпен белгіленген үлгі түтіктеріне салуға болады.</t>
  </si>
  <si>
    <t>орау</t>
  </si>
  <si>
    <t>Hamilton star Tip-High Vol қалдық ұшы сөмкелері. Сүзгісі бар өзек ұштары, 1 мл пластикалық науа (бастапқы) 10 жиынтық</t>
  </si>
  <si>
    <t>Ih 1000 иммуногематологиялық анализаторына 500 мл/Cleaning solution Concentrate 500 мл тазалау ерітіндісі</t>
  </si>
  <si>
    <t xml:space="preserve"> SetupClean (сыйымдылығы 500 мл құты)</t>
  </si>
  <si>
    <t>400 мосмол/кг калибрлеу ерітіндісі 5 мл K-7400 Knauer 12 құты.</t>
  </si>
  <si>
    <t>Калибрлеу ерітіндісі 850 мосмоль / кг 12 құтыдан 5 мл k-7400 KNAUER</t>
  </si>
  <si>
    <t>Пластикалық үлгі түтіктері, 100 дана, K-7400 KNAUER</t>
  </si>
  <si>
    <t>Жалпы:</t>
  </si>
  <si>
    <t>Медициналық бұйымның атауы</t>
  </si>
  <si>
    <t>Толық сипаттама</t>
  </si>
  <si>
    <t>Саны</t>
  </si>
  <si>
    <t>Сомасы</t>
  </si>
  <si>
    <t>Жеткізу мерзімі</t>
  </si>
  <si>
    <t>Жеткізу орны</t>
  </si>
  <si>
    <t>өтінім бойынша, 5 жұмыс күні, 31.12.23 жылға дейін</t>
  </si>
  <si>
    <t>Алматы қ., Өтепов к-сі, 1, ҚР ДСМ " РҚО " ШЖҚ РМК</t>
  </si>
  <si>
    <t>№1 қосымша</t>
  </si>
  <si>
    <t>Өлшем бірлігі</t>
  </si>
  <si>
    <t>Бірлік бағасы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</si>
</sst>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7" x14ac:knownFonts="1">
    <font>
      <sz val="11"/>
      <color theme="1"/>
      <name val="Calibri"/>
      <family val="2"/>
      <scheme val="minor"/>
    </font>
    <font>
      <sz val="11"/>
      <color theme="1"/>
      <name val="Calibri"/>
      <family val="2"/>
      <scheme val="minor"/>
    </font>
    <font>
      <sz val="10"/>
      <color theme="1"/>
      <name val="Times New Roman"/>
      <family val="1"/>
    </font>
    <font>
      <sz val="10"/>
      <name val="Arial"/>
      <family val="2"/>
      <charset val="204"/>
    </font>
    <font>
      <sz val="10"/>
      <color theme="1"/>
      <name val="Times New Roman"/>
      <family val="1"/>
      <charset val="204"/>
    </font>
    <font>
      <sz val="11"/>
      <color theme="1"/>
      <name val="Times New Roman"/>
      <family val="1"/>
      <charset val="204"/>
    </font>
    <font>
      <sz val="10"/>
      <name val="Times New Roman"/>
      <family val="1"/>
      <charset val="204"/>
    </font>
    <font>
      <sz val="10"/>
      <color indexed="8"/>
      <name val="Times New Roman"/>
      <family val="1"/>
      <charset val="204"/>
    </font>
    <font>
      <sz val="10"/>
      <name val="Arial Cyr"/>
      <charset val="204"/>
    </font>
    <font>
      <b/>
      <sz val="11"/>
      <color theme="1"/>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sz val="11"/>
      <color indexed="8"/>
      <name val="Times New Roman"/>
      <family val="1"/>
      <charset val="204"/>
    </font>
    <font>
      <b/>
      <sz val="12"/>
      <color theme="1"/>
      <name val="Times New Roman"/>
      <family val="1"/>
      <charset val="204"/>
    </font>
    <font>
      <b/>
      <sz val="12"/>
      <color indexed="8"/>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9">
    <xf numFmtId="0" fontId="0"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8" fillId="0" borderId="0"/>
    <xf numFmtId="0" fontId="3" fillId="0" borderId="0"/>
  </cellStyleXfs>
  <cellXfs count="38">
    <xf numFmtId="0" fontId="0" fillId="0" borderId="0" xfId="0"/>
    <xf numFmtId="43" fontId="2" fillId="0" borderId="1" xfId="1" applyFont="1" applyBorder="1" applyAlignment="1">
      <alignment horizontal="center" vertical="center" wrapText="1"/>
    </xf>
    <xf numFmtId="4" fontId="4" fillId="0" borderId="1" xfId="1" applyNumberFormat="1" applyFont="1" applyBorder="1" applyAlignment="1">
      <alignment horizontal="center" vertical="center" wrapText="1"/>
    </xf>
    <xf numFmtId="43" fontId="6" fillId="0" borderId="1" xfId="5" applyFont="1" applyFill="1" applyBorder="1" applyAlignment="1">
      <alignment horizontal="center" vertical="center"/>
    </xf>
    <xf numFmtId="43" fontId="2" fillId="0" borderId="4" xfId="1" applyFont="1" applyBorder="1" applyAlignment="1">
      <alignment horizontal="center" vertical="center" wrapText="1"/>
    </xf>
    <xf numFmtId="0" fontId="7" fillId="0" borderId="1" xfId="6" applyFont="1" applyBorder="1" applyAlignment="1">
      <alignment horizontal="center" vertical="center" wrapText="1"/>
    </xf>
    <xf numFmtId="0" fontId="4" fillId="0" borderId="1" xfId="0" applyFont="1" applyBorder="1" applyAlignment="1">
      <alignment horizontal="center" vertical="center"/>
    </xf>
    <xf numFmtId="4" fontId="2" fillId="0" borderId="2" xfId="1" applyNumberFormat="1" applyFont="1" applyBorder="1" applyAlignment="1">
      <alignment horizontal="center" vertical="center" wrapText="1"/>
    </xf>
    <xf numFmtId="0" fontId="0" fillId="0" borderId="0" xfId="0" applyAlignment="1">
      <alignment horizontal="center" vertical="center"/>
    </xf>
    <xf numFmtId="0" fontId="5" fillId="0" borderId="0" xfId="0" applyFont="1"/>
    <xf numFmtId="0" fontId="9" fillId="0" borderId="1" xfId="0" applyFont="1" applyBorder="1" applyAlignment="1">
      <alignment horizontal="center" vertical="center"/>
    </xf>
    <xf numFmtId="0" fontId="9" fillId="2" borderId="3" xfId="0" applyFont="1" applyFill="1" applyBorder="1" applyAlignment="1">
      <alignment horizontal="center" vertical="center" wrapText="1"/>
    </xf>
    <xf numFmtId="0" fontId="9" fillId="0" borderId="0" xfId="0" applyFont="1" applyAlignment="1">
      <alignment horizontal="right"/>
    </xf>
    <xf numFmtId="0" fontId="9" fillId="0" borderId="1" xfId="0" applyFont="1" applyBorder="1" applyAlignment="1">
      <alignment horizontal="center" vertical="center" wrapText="1"/>
    </xf>
    <xf numFmtId="0" fontId="5" fillId="0" borderId="0" xfId="0" applyFont="1" applyAlignment="1">
      <alignment horizontal="center" vertical="center"/>
    </xf>
    <xf numFmtId="0" fontId="10" fillId="2" borderId="1" xfId="0" applyFont="1" applyFill="1" applyBorder="1" applyAlignment="1">
      <alignment horizontal="center" vertical="center"/>
    </xf>
    <xf numFmtId="164" fontId="6" fillId="2" borderId="1" xfId="1" applyNumberFormat="1" applyFont="1" applyFill="1" applyBorder="1" applyAlignment="1">
      <alignment horizontal="center" vertical="center"/>
    </xf>
    <xf numFmtId="0" fontId="11" fillId="2" borderId="1" xfId="0" applyFont="1" applyFill="1" applyBorder="1" applyAlignment="1">
      <alignment horizontal="center" vertical="center"/>
    </xf>
    <xf numFmtId="0" fontId="6" fillId="2" borderId="1" xfId="4" applyFont="1" applyFill="1" applyBorder="1" applyAlignment="1">
      <alignment horizontal="center" vertical="center"/>
    </xf>
    <xf numFmtId="0" fontId="6" fillId="2" borderId="1" xfId="0" applyFont="1" applyFill="1" applyBorder="1" applyAlignment="1">
      <alignment horizontal="center" vertical="center"/>
    </xf>
    <xf numFmtId="0" fontId="11" fillId="2" borderId="0" xfId="0" applyFont="1" applyFill="1" applyAlignment="1">
      <alignment horizontal="center" vertical="center"/>
    </xf>
    <xf numFmtId="0" fontId="11" fillId="2" borderId="1" xfId="0" applyFont="1" applyFill="1" applyBorder="1" applyAlignment="1">
      <alignment horizontal="center" vertical="center" wrapText="1"/>
    </xf>
    <xf numFmtId="0" fontId="12" fillId="0" borderId="0" xfId="0" applyFont="1" applyAlignment="1">
      <alignment horizontal="left"/>
    </xf>
    <xf numFmtId="4" fontId="9" fillId="0" borderId="0" xfId="0" applyNumberFormat="1" applyFont="1" applyAlignment="1">
      <alignment horizontal="center" vertical="center"/>
    </xf>
    <xf numFmtId="0" fontId="9" fillId="0" borderId="0" xfId="0" applyFont="1" applyAlignment="1">
      <alignment horizontal="left"/>
    </xf>
    <xf numFmtId="2" fontId="13" fillId="2" borderId="3" xfId="0" applyNumberFormat="1" applyFont="1" applyFill="1" applyBorder="1" applyAlignment="1">
      <alignment vertical="center" wrapText="1"/>
    </xf>
    <xf numFmtId="4" fontId="5"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0" borderId="5" xfId="0" applyFont="1" applyBorder="1" applyAlignment="1">
      <alignment vertical="top" wrapText="1"/>
    </xf>
    <xf numFmtId="0" fontId="5" fillId="0" borderId="6" xfId="6" applyFont="1" applyBorder="1" applyAlignment="1">
      <alignment horizontal="left" vertical="center" wrapText="1"/>
    </xf>
    <xf numFmtId="0" fontId="5" fillId="0" borderId="5" xfId="0" applyFont="1" applyBorder="1" applyAlignment="1">
      <alignment horizontal="left" vertical="center" wrapText="1"/>
    </xf>
    <xf numFmtId="0" fontId="14" fillId="2" borderId="3" xfId="0" applyFont="1" applyFill="1" applyBorder="1" applyAlignment="1">
      <alignment horizontal="center" vertical="center" wrapText="1"/>
    </xf>
    <xf numFmtId="0" fontId="14" fillId="2" borderId="1" xfId="4" applyFont="1" applyFill="1" applyBorder="1" applyAlignment="1">
      <alignment horizontal="left" vertical="top" wrapText="1"/>
    </xf>
    <xf numFmtId="0" fontId="15" fillId="2" borderId="1" xfId="6" applyFont="1" applyFill="1" applyBorder="1" applyAlignment="1">
      <alignment horizontal="left" vertical="top" wrapText="1"/>
    </xf>
    <xf numFmtId="0" fontId="14" fillId="2" borderId="1" xfId="0" applyFont="1" applyFill="1" applyBorder="1" applyAlignment="1">
      <alignment horizontal="left" vertical="center" wrapText="1"/>
    </xf>
    <xf numFmtId="2" fontId="15" fillId="2" borderId="3" xfId="0" applyNumberFormat="1" applyFont="1" applyFill="1" applyBorder="1" applyAlignment="1">
      <alignment vertical="center" wrapText="1"/>
    </xf>
    <xf numFmtId="0" fontId="5" fillId="2" borderId="1" xfId="4" applyFont="1" applyFill="1" applyBorder="1" applyAlignment="1">
      <alignment horizontal="center" vertical="center"/>
    </xf>
    <xf numFmtId="0" fontId="16" fillId="2" borderId="1" xfId="4" applyFont="1" applyFill="1" applyBorder="1" applyAlignment="1">
      <alignment horizontal="left" vertical="top" wrapText="1"/>
    </xf>
  </cellXfs>
  <cellStyles count="9">
    <cellStyle name="Обычный" xfId="0" builtinId="0"/>
    <cellStyle name="Обычный 115" xfId="7"/>
    <cellStyle name="Обычный 2" xfId="4"/>
    <cellStyle name="Обычный 44_Копия План ГЗ в УЗ" xfId="6"/>
    <cellStyle name="Обычный 66_Копия План ГЗ в УЗ" xfId="2"/>
    <cellStyle name="Обычный 67_Копия План ГЗ в УЗ" xfId="3"/>
    <cellStyle name="Обычный 7" xfId="8"/>
    <cellStyle name="Финансовый" xfId="1" builtinId="3"/>
    <cellStyle name="Финансовый 9"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tabSelected="1" topLeftCell="A10" workbookViewId="0">
      <selection activeCell="J13" sqref="J13"/>
    </sheetView>
  </sheetViews>
  <sheetFormatPr defaultRowHeight="15" x14ac:dyDescent="0.25"/>
  <cols>
    <col min="1" max="1" width="5.5703125" style="14" customWidth="1"/>
    <col min="2" max="3" width="49.140625" style="22" customWidth="1"/>
    <col min="5" max="5" width="9.140625" style="20"/>
    <col min="6" max="6" width="13.28515625" style="8" customWidth="1"/>
    <col min="7" max="7" width="14.28515625" style="8" customWidth="1"/>
    <col min="8" max="8" width="16.28515625" customWidth="1"/>
    <col min="9" max="9" width="20.28515625" customWidth="1"/>
  </cols>
  <sheetData>
    <row r="1" spans="1:9" x14ac:dyDescent="0.25">
      <c r="I1" s="12" t="s">
        <v>45</v>
      </c>
    </row>
    <row r="2" spans="1:9" s="9" customFormat="1" ht="54.75" customHeight="1" x14ac:dyDescent="0.25">
      <c r="A2" s="13" t="s">
        <v>3</v>
      </c>
      <c r="B2" s="31" t="s">
        <v>37</v>
      </c>
      <c r="C2" s="11" t="s">
        <v>38</v>
      </c>
      <c r="D2" s="13" t="s">
        <v>46</v>
      </c>
      <c r="E2" s="15" t="s">
        <v>39</v>
      </c>
      <c r="F2" s="13" t="s">
        <v>47</v>
      </c>
      <c r="G2" s="10" t="s">
        <v>40</v>
      </c>
      <c r="H2" s="10" t="s">
        <v>41</v>
      </c>
      <c r="I2" s="10" t="s">
        <v>42</v>
      </c>
    </row>
    <row r="3" spans="1:9" ht="104.25" customHeight="1" x14ac:dyDescent="0.25">
      <c r="A3" s="10">
        <v>1</v>
      </c>
      <c r="B3" s="37" t="s">
        <v>27</v>
      </c>
      <c r="C3" s="28" t="s">
        <v>28</v>
      </c>
      <c r="D3" s="36" t="s">
        <v>29</v>
      </c>
      <c r="E3" s="16">
        <v>3</v>
      </c>
      <c r="F3" s="3">
        <v>27737.83</v>
      </c>
      <c r="G3" s="2">
        <f t="shared" ref="G3:G8" si="0">F3*E3</f>
        <v>83213.490000000005</v>
      </c>
      <c r="H3" s="7" t="s">
        <v>43</v>
      </c>
      <c r="I3" s="7" t="s">
        <v>44</v>
      </c>
    </row>
    <row r="4" spans="1:9" ht="51.75" customHeight="1" x14ac:dyDescent="0.25">
      <c r="A4" s="10">
        <v>2</v>
      </c>
      <c r="B4" s="33" t="s">
        <v>30</v>
      </c>
      <c r="C4" s="29" t="s">
        <v>30</v>
      </c>
      <c r="D4" s="36" t="s">
        <v>29</v>
      </c>
      <c r="E4" s="18">
        <v>1</v>
      </c>
      <c r="F4" s="4">
        <v>29700</v>
      </c>
      <c r="G4" s="2">
        <f t="shared" si="0"/>
        <v>29700</v>
      </c>
      <c r="H4" s="7" t="s">
        <v>43</v>
      </c>
      <c r="I4" s="7" t="s">
        <v>44</v>
      </c>
    </row>
    <row r="5" spans="1:9" ht="50.25" customHeight="1" x14ac:dyDescent="0.25">
      <c r="A5" s="10">
        <v>3</v>
      </c>
      <c r="B5" s="34" t="s">
        <v>31</v>
      </c>
      <c r="C5" s="30" t="s">
        <v>32</v>
      </c>
      <c r="D5" s="6" t="s">
        <v>2</v>
      </c>
      <c r="E5" s="19">
        <v>6</v>
      </c>
      <c r="F5" s="1">
        <v>65000</v>
      </c>
      <c r="G5" s="2">
        <f t="shared" si="0"/>
        <v>390000</v>
      </c>
      <c r="H5" s="7" t="s">
        <v>43</v>
      </c>
      <c r="I5" s="7" t="s">
        <v>44</v>
      </c>
    </row>
    <row r="6" spans="1:9" ht="51" x14ac:dyDescent="0.25">
      <c r="A6" s="10">
        <v>4</v>
      </c>
      <c r="B6" s="35" t="s">
        <v>33</v>
      </c>
      <c r="C6" s="25" t="s">
        <v>33</v>
      </c>
      <c r="D6" s="36" t="s">
        <v>29</v>
      </c>
      <c r="E6" s="17">
        <v>1</v>
      </c>
      <c r="F6" s="26">
        <v>191503</v>
      </c>
      <c r="G6" s="2">
        <f t="shared" si="0"/>
        <v>191503</v>
      </c>
      <c r="H6" s="7" t="s">
        <v>43</v>
      </c>
      <c r="I6" s="7" t="s">
        <v>44</v>
      </c>
    </row>
    <row r="7" spans="1:9" ht="36.75" customHeight="1" x14ac:dyDescent="0.25">
      <c r="A7" s="10">
        <v>5</v>
      </c>
      <c r="B7" s="35" t="s">
        <v>34</v>
      </c>
      <c r="C7" s="25" t="s">
        <v>34</v>
      </c>
      <c r="D7" s="36" t="s">
        <v>29</v>
      </c>
      <c r="E7" s="17">
        <v>1</v>
      </c>
      <c r="F7" s="26">
        <v>191503</v>
      </c>
      <c r="G7" s="2">
        <f t="shared" si="0"/>
        <v>191503</v>
      </c>
      <c r="H7" s="7" t="s">
        <v>43</v>
      </c>
      <c r="I7" s="7" t="s">
        <v>44</v>
      </c>
    </row>
    <row r="8" spans="1:9" ht="47.25" customHeight="1" x14ac:dyDescent="0.25">
      <c r="A8" s="10">
        <v>6</v>
      </c>
      <c r="B8" s="35" t="s">
        <v>35</v>
      </c>
      <c r="C8" s="25" t="s">
        <v>35</v>
      </c>
      <c r="D8" s="36" t="s">
        <v>29</v>
      </c>
      <c r="E8" s="17">
        <v>1</v>
      </c>
      <c r="F8" s="26">
        <v>48482</v>
      </c>
      <c r="G8" s="2">
        <f t="shared" si="0"/>
        <v>48482</v>
      </c>
      <c r="H8" s="7" t="s">
        <v>43</v>
      </c>
      <c r="I8" s="7" t="s">
        <v>44</v>
      </c>
    </row>
    <row r="9" spans="1:9" x14ac:dyDescent="0.25">
      <c r="B9" s="24" t="s">
        <v>36</v>
      </c>
      <c r="C9" s="24"/>
      <c r="G9" s="23">
        <f>SUM(G3:G8)</f>
        <v>934401.49</v>
      </c>
    </row>
    <row r="11" spans="1:9" x14ac:dyDescent="0.25">
      <c r="I11" s="12" t="s">
        <v>26</v>
      </c>
    </row>
    <row r="12" spans="1:9" ht="28.5" x14ac:dyDescent="0.25">
      <c r="A12" s="13" t="s">
        <v>3</v>
      </c>
      <c r="B12" s="31" t="s">
        <v>4</v>
      </c>
      <c r="C12" s="11" t="s">
        <v>24</v>
      </c>
      <c r="D12" s="10" t="s">
        <v>5</v>
      </c>
      <c r="E12" s="15" t="s">
        <v>6</v>
      </c>
      <c r="F12" s="10" t="s">
        <v>7</v>
      </c>
      <c r="G12" s="10" t="s">
        <v>8</v>
      </c>
      <c r="H12" s="10" t="s">
        <v>10</v>
      </c>
      <c r="I12" s="10" t="s">
        <v>9</v>
      </c>
    </row>
    <row r="13" spans="1:9" ht="120" x14ac:dyDescent="0.25">
      <c r="A13" s="10">
        <v>1</v>
      </c>
      <c r="B13" s="32" t="s">
        <v>1</v>
      </c>
      <c r="C13" s="28" t="s">
        <v>20</v>
      </c>
      <c r="D13" s="36" t="s">
        <v>0</v>
      </c>
      <c r="E13" s="16">
        <v>3</v>
      </c>
      <c r="F13" s="3">
        <v>27737.83</v>
      </c>
      <c r="G13" s="2">
        <f t="shared" ref="G13:G18" si="1">F13*E13</f>
        <v>83213.490000000005</v>
      </c>
      <c r="H13" s="7" t="s">
        <v>25</v>
      </c>
      <c r="I13" s="7" t="s">
        <v>11</v>
      </c>
    </row>
    <row r="14" spans="1:9" ht="47.25" x14ac:dyDescent="0.25">
      <c r="A14" s="10">
        <v>2</v>
      </c>
      <c r="B14" s="33" t="s">
        <v>23</v>
      </c>
      <c r="C14" s="29" t="s">
        <v>21</v>
      </c>
      <c r="D14" s="5" t="s">
        <v>0</v>
      </c>
      <c r="E14" s="18">
        <v>1</v>
      </c>
      <c r="F14" s="4">
        <v>29700</v>
      </c>
      <c r="G14" s="2">
        <f t="shared" si="1"/>
        <v>29700</v>
      </c>
      <c r="H14" s="7" t="s">
        <v>25</v>
      </c>
      <c r="I14" s="7" t="s">
        <v>11</v>
      </c>
    </row>
    <row r="15" spans="1:9" ht="63" x14ac:dyDescent="0.25">
      <c r="A15" s="10">
        <v>3</v>
      </c>
      <c r="B15" s="34" t="s">
        <v>12</v>
      </c>
      <c r="C15" s="30" t="s">
        <v>22</v>
      </c>
      <c r="D15" s="6" t="s">
        <v>2</v>
      </c>
      <c r="E15" s="19">
        <v>6</v>
      </c>
      <c r="F15" s="1">
        <v>65000</v>
      </c>
      <c r="G15" s="2">
        <f t="shared" si="1"/>
        <v>390000</v>
      </c>
      <c r="H15" s="7" t="s">
        <v>25</v>
      </c>
      <c r="I15" s="7" t="s">
        <v>11</v>
      </c>
    </row>
    <row r="16" spans="1:9" ht="38.25" x14ac:dyDescent="0.25">
      <c r="A16" s="10">
        <v>4</v>
      </c>
      <c r="B16" s="35" t="s">
        <v>14</v>
      </c>
      <c r="C16" s="25" t="s">
        <v>17</v>
      </c>
      <c r="D16" s="21" t="s">
        <v>0</v>
      </c>
      <c r="E16" s="17">
        <v>1</v>
      </c>
      <c r="F16" s="26">
        <v>191503</v>
      </c>
      <c r="G16" s="2">
        <f t="shared" si="1"/>
        <v>191503</v>
      </c>
      <c r="H16" s="7" t="s">
        <v>25</v>
      </c>
      <c r="I16" s="7" t="s">
        <v>11</v>
      </c>
    </row>
    <row r="17" spans="1:9" ht="38.25" x14ac:dyDescent="0.25">
      <c r="A17" s="10">
        <v>5</v>
      </c>
      <c r="B17" s="35" t="s">
        <v>15</v>
      </c>
      <c r="C17" s="25" t="s">
        <v>18</v>
      </c>
      <c r="D17" s="21" t="s">
        <v>0</v>
      </c>
      <c r="E17" s="17">
        <v>1</v>
      </c>
      <c r="F17" s="26">
        <v>191503</v>
      </c>
      <c r="G17" s="2">
        <f t="shared" si="1"/>
        <v>191503</v>
      </c>
      <c r="H17" s="7" t="s">
        <v>25</v>
      </c>
      <c r="I17" s="7" t="s">
        <v>11</v>
      </c>
    </row>
    <row r="18" spans="1:9" ht="38.25" x14ac:dyDescent="0.25">
      <c r="A18" s="10">
        <v>6</v>
      </c>
      <c r="B18" s="35" t="s">
        <v>16</v>
      </c>
      <c r="C18" s="25" t="s">
        <v>19</v>
      </c>
      <c r="D18" s="27" t="s">
        <v>0</v>
      </c>
      <c r="E18" s="17">
        <v>1</v>
      </c>
      <c r="F18" s="26">
        <v>48482</v>
      </c>
      <c r="G18" s="2">
        <f t="shared" si="1"/>
        <v>48482</v>
      </c>
      <c r="H18" s="7" t="s">
        <v>25</v>
      </c>
      <c r="I18" s="7" t="s">
        <v>11</v>
      </c>
    </row>
    <row r="19" spans="1:9" x14ac:dyDescent="0.25">
      <c r="B19" s="24" t="s">
        <v>13</v>
      </c>
      <c r="C19" s="24"/>
      <c r="G19" s="23">
        <f>SUM(G13:G18)</f>
        <v>934401.49</v>
      </c>
    </row>
  </sheetData>
  <pageMargins left="0.7" right="0.7" top="0.75" bottom="0.75" header="0.3" footer="0.3"/>
  <pageSetup paperSize="9" scale="70"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2023-02-27T09:58:05Z</dcterms:modified>
</cp:coreProperties>
</file>